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8280" yWindow="456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6" i="1" l="1"/>
  <c r="N9" i="1"/>
  <c r="N14" i="1"/>
  <c r="N74" i="1"/>
  <c r="N76" i="1"/>
  <c r="B14" i="1"/>
  <c r="B74" i="1"/>
  <c r="B76" i="1"/>
  <c r="C14" i="1"/>
  <c r="C74" i="1"/>
  <c r="C76" i="1"/>
  <c r="D14" i="1"/>
  <c r="D76" i="1"/>
  <c r="E14" i="1"/>
  <c r="E74" i="1"/>
  <c r="E76" i="1"/>
  <c r="F14" i="1"/>
  <c r="F74" i="1"/>
  <c r="F76" i="1"/>
  <c r="G14" i="1"/>
  <c r="G74" i="1"/>
  <c r="G76" i="1"/>
  <c r="H14" i="1"/>
  <c r="H74" i="1"/>
  <c r="H76" i="1"/>
  <c r="I14" i="1"/>
  <c r="I74" i="1"/>
  <c r="I76" i="1"/>
  <c r="J14" i="1"/>
  <c r="J74" i="1"/>
  <c r="J76" i="1"/>
  <c r="K14" i="1"/>
  <c r="K74" i="1"/>
  <c r="K76" i="1"/>
  <c r="L14" i="1"/>
  <c r="L76" i="1"/>
  <c r="M14" i="1"/>
  <c r="M76" i="1"/>
  <c r="O74" i="1"/>
  <c r="M74" i="1"/>
  <c r="L74" i="1"/>
  <c r="D74" i="1"/>
  <c r="N71" i="1"/>
  <c r="N33" i="1"/>
  <c r="N49" i="1"/>
  <c r="N63" i="1"/>
  <c r="N36" i="1"/>
  <c r="N34" i="1"/>
  <c r="N32" i="1"/>
  <c r="N70" i="1"/>
  <c r="N28" i="1"/>
  <c r="N64" i="1"/>
  <c r="N62" i="1"/>
  <c r="N72" i="1"/>
  <c r="N27" i="1"/>
  <c r="N25" i="1"/>
  <c r="N24" i="1"/>
  <c r="N53" i="1"/>
  <c r="N44" i="1"/>
  <c r="N45" i="1"/>
  <c r="N61" i="1"/>
  <c r="N20" i="1"/>
  <c r="N30" i="1"/>
  <c r="N26" i="1"/>
  <c r="N60" i="1"/>
  <c r="N58" i="1"/>
  <c r="N43" i="1"/>
  <c r="N6" i="1"/>
  <c r="N5" i="1"/>
  <c r="N31" i="1"/>
  <c r="N57" i="1"/>
  <c r="N18" i="1"/>
  <c r="N29" i="1"/>
  <c r="N19" i="1"/>
  <c r="N39" i="1"/>
  <c r="N48" i="1"/>
  <c r="N52" i="1"/>
  <c r="N13" i="1"/>
  <c r="N4" i="1"/>
</calcChain>
</file>

<file path=xl/sharedStrings.xml><?xml version="1.0" encoding="utf-8"?>
<sst xmlns="http://schemas.openxmlformats.org/spreadsheetml/2006/main" count="78" uniqueCount="74">
  <si>
    <t>Income</t>
  </si>
  <si>
    <t>Renaissance Society</t>
  </si>
  <si>
    <t>Annual Fund</t>
  </si>
  <si>
    <t>BID admin</t>
  </si>
  <si>
    <t>January</t>
  </si>
  <si>
    <t xml:space="preserve">February 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</si>
  <si>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</si>
  <si>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</si>
  <si>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</si>
  <si>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</si>
  <si>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</si>
  <si>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</si>
  <si>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</si>
  <si>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</si>
  <si>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</si>
  <si>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March</t>
  </si>
  <si>
    <t>TOTAL</t>
  </si>
  <si>
    <t>Expenses</t>
  </si>
  <si>
    <t>Cedars Rentals</t>
  </si>
  <si>
    <t>Wages</t>
  </si>
  <si>
    <t xml:space="preserve">     Executive Director</t>
  </si>
  <si>
    <t xml:space="preserve">     Cedars Curator</t>
  </si>
  <si>
    <t xml:space="preserve">     Fed Taxes</t>
  </si>
  <si>
    <t>Professional Services</t>
  </si>
  <si>
    <t xml:space="preserve">     Bookkeeping</t>
  </si>
  <si>
    <t xml:space="preserve">     Electricity</t>
  </si>
  <si>
    <t xml:space="preserve">     Gas</t>
  </si>
  <si>
    <t>Cedars Operations</t>
  </si>
  <si>
    <t xml:space="preserve">    Garbage Pickup</t>
  </si>
  <si>
    <t xml:space="preserve">    Landscaping</t>
  </si>
  <si>
    <t xml:space="preserve">     Janitorial</t>
  </si>
  <si>
    <t xml:space="preserve">     Insurance</t>
  </si>
  <si>
    <t xml:space="preserve">     Repairs</t>
  </si>
  <si>
    <t xml:space="preserve">     Legal</t>
  </si>
  <si>
    <t xml:space="preserve">     Tax Prep</t>
  </si>
  <si>
    <t xml:space="preserve">     Misc</t>
  </si>
  <si>
    <t>Communications</t>
  </si>
  <si>
    <t xml:space="preserve">     Constant Contact</t>
  </si>
  <si>
    <t xml:space="preserve">     Web site</t>
  </si>
  <si>
    <t>Telecommunications</t>
  </si>
  <si>
    <t>Insurance</t>
  </si>
  <si>
    <t xml:space="preserve">    Health</t>
  </si>
  <si>
    <t xml:space="preserve">    D&amp;O</t>
  </si>
  <si>
    <t xml:space="preserve">    Auto Liabiity</t>
  </si>
  <si>
    <t>Equipment rentals</t>
  </si>
  <si>
    <t>Printing</t>
  </si>
  <si>
    <t xml:space="preserve">     Convo at Cedars</t>
  </si>
  <si>
    <t xml:space="preserve">     Signs/decals</t>
  </si>
  <si>
    <t xml:space="preserve">     Banners/printing</t>
  </si>
  <si>
    <t xml:space="preserve">     Iinternet</t>
  </si>
  <si>
    <t>Bank Service Charges</t>
  </si>
  <si>
    <t>Office Supplies</t>
  </si>
  <si>
    <t>Postage</t>
  </si>
  <si>
    <t xml:space="preserve">  </t>
  </si>
  <si>
    <t xml:space="preserve">    Water/Sewer</t>
  </si>
  <si>
    <t xml:space="preserve">   Telephone (Fuse)</t>
  </si>
  <si>
    <t xml:space="preserve">     State Taxes</t>
  </si>
  <si>
    <t>Memberships</t>
  </si>
  <si>
    <t xml:space="preserve">    Alarm srevice</t>
  </si>
  <si>
    <t>Fees and Licenses</t>
  </si>
  <si>
    <t xml:space="preserve">     Property Tax</t>
  </si>
  <si>
    <t xml:space="preserve">     Mrkting/Ads</t>
  </si>
  <si>
    <t>Meals/Entertainment</t>
  </si>
  <si>
    <t>Cash Flow</t>
  </si>
  <si>
    <t>Total Expenses</t>
  </si>
  <si>
    <t>Food &amp; Drink</t>
  </si>
  <si>
    <t>Gallery @ Cedars</t>
  </si>
  <si>
    <t>Cedars Trust</t>
  </si>
  <si>
    <t>Symphony @ Sunset</t>
  </si>
  <si>
    <t>Symphony @Sunset</t>
  </si>
  <si>
    <t>Precinct</t>
  </si>
  <si>
    <t>BID reimbursement</t>
  </si>
  <si>
    <t>First Fridays</t>
  </si>
  <si>
    <t xml:space="preserve">     Cell phone (curator)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</si>
</sst>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8"/>
      <color theme="11"/>
      <name val="Calibri"/>
      <family val="2"/>
      <scheme val="minor"/>
    </font>
    <font>
      <sz val="14"/>
      <color theme="1"/>
      <name val="Calibri"/>
      <scheme val="minor"/>
    </font>
    <font>
      <sz val="9"/>
      <name val="Calibri"/>
      <family val="2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5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workbookViewId="0">
      <selection activeCell="A11" sqref="A11"/>
    </sheetView>
  </sheetViews>
  <sheetFormatPr baseColWidth="10" defaultRowHeight="23" x14ac:dyDescent="0"/>
  <cols>
    <col min="1" max="1" width="10.09765625" customWidth="1"/>
    <col min="2" max="2" width="4.69921875" customWidth="1"/>
    <col min="3" max="3" width="4.5" customWidth="1"/>
    <col min="4" max="4" width="4.69921875" customWidth="1"/>
    <col min="5" max="5" width="4.5" customWidth="1"/>
    <col min="6" max="6" width="4.796875" customWidth="1"/>
    <col min="7" max="7" width="4.09765625" customWidth="1"/>
    <col min="8" max="8" width="4" customWidth="1"/>
    <col min="9" max="9" width="4.09765625" customWidth="1"/>
    <col min="10" max="10" width="4.3984375" customWidth="1"/>
    <col min="11" max="11" width="4.09765625" customWidth="1"/>
    <col min="12" max="12" width="4.3984375" customWidth="1"/>
    <col min="13" max="13" width="4.296875" customWidth="1"/>
    <col min="14" max="14" width="5.69921875" customWidth="1"/>
  </cols>
  <sheetData>
    <row r="1" spans="1:15">
      <c r="A1" s="4"/>
      <c r="B1" s="4" t="s">
        <v>4</v>
      </c>
      <c r="C1" s="4" t="s">
        <v>5</v>
      </c>
      <c r="D1" s="4" t="s">
        <v>15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16</v>
      </c>
    </row>
    <row r="2" spans="1: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>
      <c r="A4" s="4" t="s">
        <v>1</v>
      </c>
      <c r="B4" s="5">
        <v>60000</v>
      </c>
      <c r="C4" s="4">
        <v>3650</v>
      </c>
      <c r="D4" s="4">
        <v>3650</v>
      </c>
      <c r="E4" s="4">
        <v>3650</v>
      </c>
      <c r="F4" s="4">
        <v>3650</v>
      </c>
      <c r="G4" s="4">
        <v>3650</v>
      </c>
      <c r="H4" s="4">
        <v>3650</v>
      </c>
      <c r="I4" s="4">
        <v>3650</v>
      </c>
      <c r="J4" s="4">
        <v>3650</v>
      </c>
      <c r="K4" s="4">
        <v>3650</v>
      </c>
      <c r="L4" s="4">
        <v>3650</v>
      </c>
      <c r="M4" s="4">
        <v>3650</v>
      </c>
      <c r="N4" s="5">
        <f>SUM(B4:M4)</f>
        <v>100150</v>
      </c>
    </row>
    <row r="5" spans="1:15">
      <c r="A5" s="4" t="s">
        <v>2</v>
      </c>
      <c r="B5" s="4">
        <v>500</v>
      </c>
      <c r="C5" s="4">
        <v>200</v>
      </c>
      <c r="D5" s="4">
        <v>200</v>
      </c>
      <c r="E5" s="4">
        <v>300</v>
      </c>
      <c r="F5" s="4">
        <v>300</v>
      </c>
      <c r="G5" s="4">
        <v>200</v>
      </c>
      <c r="H5" s="4">
        <v>200</v>
      </c>
      <c r="I5" s="4">
        <v>200</v>
      </c>
      <c r="J5" s="4">
        <v>300</v>
      </c>
      <c r="K5" s="4">
        <v>300</v>
      </c>
      <c r="L5" s="4">
        <v>300</v>
      </c>
      <c r="M5" s="4">
        <v>500</v>
      </c>
      <c r="N5" s="4">
        <f>SUM(B5:M5)</f>
        <v>3500</v>
      </c>
    </row>
    <row r="6" spans="1:15">
      <c r="A6" s="4" t="s">
        <v>18</v>
      </c>
      <c r="B6" s="4">
        <v>500</v>
      </c>
      <c r="C6" s="4">
        <v>500</v>
      </c>
      <c r="D6" s="4">
        <v>2000</v>
      </c>
      <c r="E6" s="5">
        <v>2500</v>
      </c>
      <c r="F6" s="5">
        <v>3000</v>
      </c>
      <c r="G6" s="5">
        <v>3000</v>
      </c>
      <c r="H6" s="4">
        <v>2000</v>
      </c>
      <c r="I6" s="5">
        <v>3000</v>
      </c>
      <c r="J6" s="4">
        <v>2000</v>
      </c>
      <c r="K6" s="4">
        <v>2000</v>
      </c>
      <c r="L6" s="4">
        <v>2000</v>
      </c>
      <c r="M6" s="4">
        <v>2000</v>
      </c>
      <c r="N6" s="4">
        <f>SUM(B6:M6)</f>
        <v>24500</v>
      </c>
    </row>
    <row r="7" spans="1:15">
      <c r="A7" s="4" t="s">
        <v>65</v>
      </c>
      <c r="B7" s="4"/>
      <c r="C7" s="4"/>
      <c r="D7" s="4"/>
      <c r="E7" s="5"/>
      <c r="F7" s="5"/>
      <c r="G7" s="5"/>
      <c r="H7" s="4"/>
      <c r="I7" s="5"/>
      <c r="J7" s="4"/>
      <c r="K7" s="4"/>
      <c r="L7" s="4"/>
      <c r="M7" s="4"/>
      <c r="N7" s="4"/>
    </row>
    <row r="8" spans="1:15">
      <c r="A8" s="4" t="s">
        <v>67</v>
      </c>
      <c r="B8" s="4"/>
      <c r="C8" s="4"/>
      <c r="D8" s="4"/>
      <c r="E8" s="5"/>
      <c r="F8" s="5"/>
      <c r="G8" s="5"/>
      <c r="H8" s="4"/>
      <c r="I8" s="5"/>
      <c r="J8" s="4"/>
      <c r="K8" s="4"/>
      <c r="L8" s="4"/>
      <c r="M8" s="4"/>
      <c r="N8" s="4"/>
    </row>
    <row r="9" spans="1:15">
      <c r="A9" s="4" t="s">
        <v>70</v>
      </c>
      <c r="B9" s="4">
        <v>470</v>
      </c>
      <c r="C9" s="4">
        <v>470</v>
      </c>
      <c r="D9" s="4">
        <v>470</v>
      </c>
      <c r="E9" s="5">
        <v>470</v>
      </c>
      <c r="F9" s="5">
        <v>470</v>
      </c>
      <c r="G9" s="5">
        <v>470</v>
      </c>
      <c r="H9" s="4">
        <v>470</v>
      </c>
      <c r="I9" s="5">
        <v>470</v>
      </c>
      <c r="J9" s="4">
        <v>470</v>
      </c>
      <c r="K9" s="4">
        <v>470</v>
      </c>
      <c r="L9" s="4">
        <v>470</v>
      </c>
      <c r="M9" s="4">
        <v>470</v>
      </c>
      <c r="N9" s="4">
        <f>SUM(B9:M9)</f>
        <v>5640</v>
      </c>
    </row>
    <row r="10" spans="1:15">
      <c r="A10" s="4" t="s">
        <v>68</v>
      </c>
      <c r="B10" s="4"/>
      <c r="C10" s="4"/>
      <c r="D10" s="4"/>
      <c r="E10" s="5"/>
      <c r="F10" s="5"/>
      <c r="G10" s="5"/>
      <c r="H10" s="4"/>
      <c r="I10" s="5"/>
      <c r="J10" s="4"/>
      <c r="K10" s="4"/>
      <c r="L10" s="4"/>
      <c r="M10" s="4"/>
      <c r="N10" s="4"/>
    </row>
    <row r="11" spans="1:15">
      <c r="A11" s="4" t="s">
        <v>66</v>
      </c>
      <c r="B11" s="4"/>
      <c r="C11" s="4"/>
      <c r="D11" s="4"/>
      <c r="E11" s="5"/>
      <c r="F11" s="5"/>
      <c r="G11" s="5"/>
      <c r="H11" s="4"/>
      <c r="I11" s="5"/>
      <c r="J11" s="4"/>
      <c r="K11" s="4"/>
      <c r="L11" s="4"/>
      <c r="M11" s="4"/>
      <c r="N11" s="4"/>
    </row>
    <row r="12" spans="1:15">
      <c r="A12" s="4" t="s">
        <v>71</v>
      </c>
      <c r="B12" s="4"/>
      <c r="C12" s="4"/>
      <c r="D12" s="5">
        <v>8000</v>
      </c>
      <c r="E12" s="5"/>
      <c r="F12" s="5"/>
      <c r="G12" s="5"/>
      <c r="H12" s="4"/>
      <c r="I12" s="5"/>
      <c r="J12" s="4"/>
      <c r="K12" s="4"/>
      <c r="L12" s="4"/>
      <c r="M12" s="4"/>
      <c r="N12" s="5">
        <v>8000</v>
      </c>
    </row>
    <row r="13" spans="1:15">
      <c r="A13" s="4" t="s">
        <v>3</v>
      </c>
      <c r="B13" s="4"/>
      <c r="C13" s="4"/>
      <c r="D13" s="5">
        <v>3500</v>
      </c>
      <c r="E13" s="5">
        <v>3500</v>
      </c>
      <c r="F13" s="5">
        <v>3500</v>
      </c>
      <c r="G13" s="5">
        <v>3500</v>
      </c>
      <c r="H13" s="5">
        <v>3500</v>
      </c>
      <c r="I13" s="5">
        <v>3500</v>
      </c>
      <c r="J13" s="5">
        <v>3500</v>
      </c>
      <c r="K13" s="5">
        <v>3500</v>
      </c>
      <c r="L13" s="5">
        <v>3500</v>
      </c>
      <c r="M13" s="5">
        <v>3500</v>
      </c>
      <c r="N13" s="4">
        <f>SUM(B13:M13)</f>
        <v>35000</v>
      </c>
      <c r="O13" s="1"/>
    </row>
    <row r="14" spans="1:15">
      <c r="A14" s="4" t="s">
        <v>16</v>
      </c>
      <c r="B14" s="5">
        <f t="shared" ref="B14:N14" si="0">SUM(B4:B13)</f>
        <v>61470</v>
      </c>
      <c r="C14" s="4">
        <f t="shared" si="0"/>
        <v>4820</v>
      </c>
      <c r="D14" s="4">
        <f t="shared" si="0"/>
        <v>17820</v>
      </c>
      <c r="E14" s="4">
        <f t="shared" si="0"/>
        <v>10420</v>
      </c>
      <c r="F14" s="4">
        <f t="shared" si="0"/>
        <v>10920</v>
      </c>
      <c r="G14" s="4">
        <f t="shared" si="0"/>
        <v>10820</v>
      </c>
      <c r="H14" s="4">
        <f t="shared" si="0"/>
        <v>9820</v>
      </c>
      <c r="I14" s="4">
        <f t="shared" si="0"/>
        <v>10820</v>
      </c>
      <c r="J14" s="4">
        <f t="shared" si="0"/>
        <v>9920</v>
      </c>
      <c r="K14" s="4">
        <f t="shared" si="0"/>
        <v>9920</v>
      </c>
      <c r="L14" s="4">
        <f t="shared" si="0"/>
        <v>9920</v>
      </c>
      <c r="M14" s="4">
        <f t="shared" si="0"/>
        <v>10120</v>
      </c>
      <c r="N14" s="5">
        <f t="shared" si="0"/>
        <v>176790</v>
      </c>
      <c r="O14" s="1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</row>
    <row r="16" spans="1:15">
      <c r="A16" s="3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4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 t="s">
        <v>20</v>
      </c>
      <c r="B18" s="5">
        <v>5833</v>
      </c>
      <c r="C18" s="4">
        <v>5833</v>
      </c>
      <c r="D18" s="4">
        <v>5833</v>
      </c>
      <c r="E18" s="4">
        <v>5833</v>
      </c>
      <c r="F18" s="4">
        <v>5833</v>
      </c>
      <c r="G18" s="4">
        <v>5833</v>
      </c>
      <c r="H18" s="4">
        <v>5833</v>
      </c>
      <c r="I18" s="4">
        <v>5833</v>
      </c>
      <c r="J18" s="4">
        <v>5833</v>
      </c>
      <c r="K18" s="4">
        <v>5833</v>
      </c>
      <c r="L18" s="4">
        <v>5833</v>
      </c>
      <c r="M18" s="4">
        <v>5833</v>
      </c>
      <c r="N18" s="5">
        <f>SUM(B18:M18)</f>
        <v>69996</v>
      </c>
      <c r="O18" s="4"/>
    </row>
    <row r="19" spans="1:15">
      <c r="A19" s="4" t="s">
        <v>21</v>
      </c>
      <c r="B19" s="4">
        <v>700</v>
      </c>
      <c r="C19" s="4">
        <v>700</v>
      </c>
      <c r="D19" s="4">
        <v>700</v>
      </c>
      <c r="E19" s="4">
        <v>700</v>
      </c>
      <c r="F19" s="4">
        <v>700</v>
      </c>
      <c r="G19" s="4">
        <v>700</v>
      </c>
      <c r="H19" s="4">
        <v>700</v>
      </c>
      <c r="I19" s="4">
        <v>700</v>
      </c>
      <c r="J19" s="4">
        <v>700</v>
      </c>
      <c r="K19" s="4">
        <v>700</v>
      </c>
      <c r="L19" s="4">
        <v>700</v>
      </c>
      <c r="M19" s="4">
        <v>700</v>
      </c>
      <c r="N19" s="4">
        <f>SUM(B19:M19)</f>
        <v>8400</v>
      </c>
      <c r="O19" s="4"/>
    </row>
    <row r="20" spans="1:15">
      <c r="A20" s="4" t="s">
        <v>22</v>
      </c>
      <c r="B20" s="4">
        <v>447</v>
      </c>
      <c r="C20" s="4">
        <v>447</v>
      </c>
      <c r="D20" s="4">
        <v>447</v>
      </c>
      <c r="E20" s="4">
        <v>447</v>
      </c>
      <c r="F20" s="4">
        <v>447</v>
      </c>
      <c r="G20" s="4">
        <v>447</v>
      </c>
      <c r="H20" s="4">
        <v>447</v>
      </c>
      <c r="I20" s="4">
        <v>447</v>
      </c>
      <c r="J20" s="4">
        <v>447</v>
      </c>
      <c r="K20" s="4">
        <v>447</v>
      </c>
      <c r="L20" s="4">
        <v>447</v>
      </c>
      <c r="M20" s="4">
        <v>447</v>
      </c>
      <c r="N20" s="4">
        <f>SUM(B20:M20)</f>
        <v>5364</v>
      </c>
      <c r="O20" s="4"/>
    </row>
    <row r="21" spans="1:15">
      <c r="A21" s="4" t="s">
        <v>56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4" t="s">
        <v>27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 t="s">
        <v>25</v>
      </c>
      <c r="B24" s="4">
        <v>150</v>
      </c>
      <c r="C24" s="4">
        <v>200</v>
      </c>
      <c r="D24" s="4">
        <v>150</v>
      </c>
      <c r="E24" s="4">
        <v>200</v>
      </c>
      <c r="F24" s="4">
        <v>200</v>
      </c>
      <c r="G24" s="4">
        <v>200</v>
      </c>
      <c r="H24" s="4">
        <v>200</v>
      </c>
      <c r="I24" s="4">
        <v>200</v>
      </c>
      <c r="J24" s="4">
        <v>150</v>
      </c>
      <c r="K24" s="4">
        <v>150</v>
      </c>
      <c r="L24" s="4">
        <v>150</v>
      </c>
      <c r="M24" s="4">
        <v>100</v>
      </c>
      <c r="N24" s="4">
        <f t="shared" ref="N24:N34" si="1">SUM(B24:M24)</f>
        <v>2050</v>
      </c>
      <c r="O24" s="4"/>
    </row>
    <row r="25" spans="1:15">
      <c r="A25" s="4" t="s">
        <v>26</v>
      </c>
      <c r="B25" s="4">
        <v>75</v>
      </c>
      <c r="C25" s="4">
        <v>75</v>
      </c>
      <c r="D25" s="4">
        <v>50</v>
      </c>
      <c r="E25" s="4">
        <v>50</v>
      </c>
      <c r="F25" s="4">
        <v>50</v>
      </c>
      <c r="G25" s="4">
        <v>50</v>
      </c>
      <c r="H25" s="4">
        <v>50</v>
      </c>
      <c r="I25" s="4">
        <v>50</v>
      </c>
      <c r="J25" s="4">
        <v>75</v>
      </c>
      <c r="K25" s="4">
        <v>75</v>
      </c>
      <c r="L25" s="4">
        <v>75</v>
      </c>
      <c r="M25" s="4">
        <v>75</v>
      </c>
      <c r="N25" s="4">
        <f t="shared" si="1"/>
        <v>750</v>
      </c>
      <c r="O25" s="4"/>
    </row>
    <row r="26" spans="1:15">
      <c r="A26" s="4" t="s">
        <v>28</v>
      </c>
      <c r="B26" s="4">
        <v>96</v>
      </c>
      <c r="C26" s="4">
        <v>96</v>
      </c>
      <c r="D26" s="4">
        <v>96</v>
      </c>
      <c r="E26" s="4">
        <v>96</v>
      </c>
      <c r="F26" s="4">
        <v>96</v>
      </c>
      <c r="G26" s="4">
        <v>96</v>
      </c>
      <c r="H26" s="4">
        <v>96</v>
      </c>
      <c r="I26" s="4">
        <v>96</v>
      </c>
      <c r="J26" s="4">
        <v>96</v>
      </c>
      <c r="K26" s="4">
        <v>96</v>
      </c>
      <c r="L26" s="4">
        <v>96</v>
      </c>
      <c r="M26" s="4">
        <v>96</v>
      </c>
      <c r="N26" s="4">
        <f t="shared" si="1"/>
        <v>1152</v>
      </c>
      <c r="O26" s="4"/>
    </row>
    <row r="27" spans="1:15">
      <c r="A27" s="4" t="s">
        <v>54</v>
      </c>
      <c r="B27" s="4">
        <v>62</v>
      </c>
      <c r="C27" s="4">
        <v>62</v>
      </c>
      <c r="D27" s="4">
        <v>62</v>
      </c>
      <c r="E27" s="4">
        <v>62</v>
      </c>
      <c r="F27" s="4">
        <v>62</v>
      </c>
      <c r="G27" s="4">
        <v>62</v>
      </c>
      <c r="H27" s="4">
        <v>62</v>
      </c>
      <c r="I27" s="4">
        <v>62</v>
      </c>
      <c r="J27" s="4">
        <v>62</v>
      </c>
      <c r="K27" s="4">
        <v>62</v>
      </c>
      <c r="L27" s="4">
        <v>62</v>
      </c>
      <c r="M27" s="4">
        <v>62</v>
      </c>
      <c r="N27" s="4">
        <f t="shared" si="1"/>
        <v>744</v>
      </c>
      <c r="O27" s="4"/>
    </row>
    <row r="28" spans="1:15">
      <c r="A28" s="4" t="s">
        <v>55</v>
      </c>
      <c r="B28" s="4">
        <v>144</v>
      </c>
      <c r="C28" s="4">
        <v>144</v>
      </c>
      <c r="D28" s="4">
        <v>144</v>
      </c>
      <c r="E28" s="4">
        <v>144</v>
      </c>
      <c r="F28" s="4">
        <v>144</v>
      </c>
      <c r="G28" s="4">
        <v>144</v>
      </c>
      <c r="H28" s="4">
        <v>144</v>
      </c>
      <c r="I28" s="4">
        <v>144</v>
      </c>
      <c r="J28" s="4">
        <v>144</v>
      </c>
      <c r="K28" s="4">
        <v>144</v>
      </c>
      <c r="L28" s="4">
        <v>144</v>
      </c>
      <c r="M28" s="4">
        <v>144</v>
      </c>
      <c r="N28" s="4">
        <f t="shared" si="1"/>
        <v>1728</v>
      </c>
      <c r="O28" s="4"/>
    </row>
    <row r="29" spans="1:15">
      <c r="A29" s="4" t="s">
        <v>29</v>
      </c>
      <c r="B29" s="4">
        <v>300</v>
      </c>
      <c r="C29" s="4">
        <v>300</v>
      </c>
      <c r="D29" s="4">
        <v>300</v>
      </c>
      <c r="E29" s="4">
        <v>500</v>
      </c>
      <c r="F29" s="4">
        <v>300</v>
      </c>
      <c r="G29" s="4">
        <v>300</v>
      </c>
      <c r="H29" s="4">
        <v>300</v>
      </c>
      <c r="I29" s="4">
        <v>300</v>
      </c>
      <c r="J29" s="4">
        <v>500</v>
      </c>
      <c r="K29" s="4">
        <v>300</v>
      </c>
      <c r="L29" s="4">
        <v>300</v>
      </c>
      <c r="M29" s="4">
        <v>300</v>
      </c>
      <c r="N29" s="4">
        <f t="shared" si="1"/>
        <v>4000</v>
      </c>
      <c r="O29" s="4"/>
    </row>
    <row r="30" spans="1:15">
      <c r="A30" s="4" t="s">
        <v>30</v>
      </c>
      <c r="B30" s="4">
        <v>150</v>
      </c>
      <c r="C30" s="4">
        <v>150</v>
      </c>
      <c r="D30" s="4">
        <v>150</v>
      </c>
      <c r="E30" s="4">
        <v>150</v>
      </c>
      <c r="F30" s="4">
        <v>150</v>
      </c>
      <c r="G30" s="4">
        <v>150</v>
      </c>
      <c r="H30" s="4">
        <v>150</v>
      </c>
      <c r="I30" s="4">
        <v>150</v>
      </c>
      <c r="J30" s="4">
        <v>250</v>
      </c>
      <c r="K30" s="4">
        <v>250</v>
      </c>
      <c r="L30" s="4">
        <v>150</v>
      </c>
      <c r="M30" s="4">
        <v>150</v>
      </c>
      <c r="N30" s="4">
        <f t="shared" si="1"/>
        <v>2000</v>
      </c>
      <c r="O30" s="4"/>
    </row>
    <row r="31" spans="1:15">
      <c r="A31" s="4" t="s">
        <v>31</v>
      </c>
      <c r="B31" s="4">
        <v>2196</v>
      </c>
      <c r="C31" s="4">
        <v>2196</v>
      </c>
      <c r="D31" s="4">
        <v>2196</v>
      </c>
      <c r="E31" s="4">
        <v>2196</v>
      </c>
      <c r="F31" s="4">
        <v>2196</v>
      </c>
      <c r="G31" s="4">
        <v>2196</v>
      </c>
      <c r="H31" s="4">
        <v>2196</v>
      </c>
      <c r="I31" s="4">
        <v>2196</v>
      </c>
      <c r="J31" s="4">
        <v>2196</v>
      </c>
      <c r="K31" s="4">
        <v>2196</v>
      </c>
      <c r="L31" s="4"/>
      <c r="M31" s="4"/>
      <c r="N31" s="4">
        <f t="shared" si="1"/>
        <v>21960</v>
      </c>
      <c r="O31" s="4"/>
    </row>
    <row r="32" spans="1:15">
      <c r="A32" s="4" t="s">
        <v>58</v>
      </c>
      <c r="B32" s="4">
        <v>32</v>
      </c>
      <c r="C32" s="4">
        <v>32</v>
      </c>
      <c r="D32" s="4">
        <v>32</v>
      </c>
      <c r="E32" s="4">
        <v>32</v>
      </c>
      <c r="F32" s="4">
        <v>32</v>
      </c>
      <c r="G32" s="4">
        <v>32</v>
      </c>
      <c r="H32" s="4">
        <v>32</v>
      </c>
      <c r="I32" s="4">
        <v>32</v>
      </c>
      <c r="J32" s="4">
        <v>32</v>
      </c>
      <c r="K32" s="4">
        <v>32</v>
      </c>
      <c r="L32" s="4">
        <v>32</v>
      </c>
      <c r="M32" s="4">
        <v>32</v>
      </c>
      <c r="N32" s="4">
        <f t="shared" si="1"/>
        <v>384</v>
      </c>
      <c r="O32" s="4"/>
    </row>
    <row r="33" spans="1:15">
      <c r="A33" s="4" t="s">
        <v>61</v>
      </c>
      <c r="B33" s="4"/>
      <c r="C33" s="4"/>
      <c r="D33" s="5">
        <v>2000</v>
      </c>
      <c r="E33" s="4"/>
      <c r="F33" s="4"/>
      <c r="G33" s="4"/>
      <c r="H33" s="4"/>
      <c r="I33" s="4"/>
      <c r="J33" s="5">
        <v>2000</v>
      </c>
      <c r="K33" s="4"/>
      <c r="L33" s="4"/>
      <c r="M33" s="4"/>
      <c r="N33" s="4">
        <f t="shared" si="1"/>
        <v>4000</v>
      </c>
      <c r="O33" s="4"/>
    </row>
    <row r="34" spans="1:15">
      <c r="A34" s="4" t="s">
        <v>32</v>
      </c>
      <c r="B34" s="4">
        <v>500</v>
      </c>
      <c r="C34" s="4"/>
      <c r="D34" s="4"/>
      <c r="E34" s="4">
        <v>1000</v>
      </c>
      <c r="F34" s="4"/>
      <c r="G34" s="4"/>
      <c r="H34" s="4">
        <v>500</v>
      </c>
      <c r="I34" s="4"/>
      <c r="J34" s="4"/>
      <c r="K34" s="4">
        <v>1000</v>
      </c>
      <c r="L34" s="4"/>
      <c r="M34" s="4"/>
      <c r="N34" s="4">
        <f t="shared" si="1"/>
        <v>3000</v>
      </c>
      <c r="O34" s="4"/>
    </row>
    <row r="35" spans="1:15">
      <c r="A35" s="4" t="s">
        <v>60</v>
      </c>
      <c r="B35" s="4">
        <v>215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215</v>
      </c>
      <c r="O35" s="4"/>
    </row>
    <row r="36" spans="1:15">
      <c r="A36" s="4" t="s">
        <v>35</v>
      </c>
      <c r="B36" s="4">
        <v>100</v>
      </c>
      <c r="C36" s="4">
        <v>100</v>
      </c>
      <c r="D36" s="4">
        <v>100</v>
      </c>
      <c r="E36" s="4">
        <v>100</v>
      </c>
      <c r="F36" s="4">
        <v>100</v>
      </c>
      <c r="G36" s="4">
        <v>100</v>
      </c>
      <c r="H36" s="4">
        <v>100</v>
      </c>
      <c r="I36" s="4">
        <v>100</v>
      </c>
      <c r="J36" s="4">
        <v>100</v>
      </c>
      <c r="K36" s="4">
        <v>100</v>
      </c>
      <c r="L36" s="4">
        <v>100</v>
      </c>
      <c r="M36" s="4">
        <v>100</v>
      </c>
      <c r="N36" s="4">
        <f>SUM(B36:M36)</f>
        <v>1200</v>
      </c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4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4" t="s">
        <v>24</v>
      </c>
      <c r="B39" s="4">
        <v>700</v>
      </c>
      <c r="C39" s="4">
        <v>700</v>
      </c>
      <c r="D39" s="4">
        <v>700</v>
      </c>
      <c r="E39" s="4">
        <v>700</v>
      </c>
      <c r="F39" s="4">
        <v>700</v>
      </c>
      <c r="G39" s="4">
        <v>700</v>
      </c>
      <c r="H39" s="4">
        <v>700</v>
      </c>
      <c r="I39" s="4">
        <v>700</v>
      </c>
      <c r="J39" s="4">
        <v>700</v>
      </c>
      <c r="K39" s="4">
        <v>700</v>
      </c>
      <c r="L39" s="4">
        <v>700</v>
      </c>
      <c r="M39" s="4">
        <v>700</v>
      </c>
      <c r="N39" s="4">
        <f>SUM(B39:M39)</f>
        <v>8400</v>
      </c>
      <c r="O39" s="4"/>
    </row>
    <row r="40" spans="1:15">
      <c r="A40" s="4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>
      <c r="A41" s="4" t="s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>
      <c r="A42" s="4" t="s">
        <v>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>
      <c r="A43" s="4" t="s">
        <v>46</v>
      </c>
      <c r="B43" s="4">
        <v>500</v>
      </c>
      <c r="C43" s="4"/>
      <c r="D43" s="4">
        <v>600</v>
      </c>
      <c r="E43" s="4"/>
      <c r="F43" s="4"/>
      <c r="G43" s="4">
        <v>600</v>
      </c>
      <c r="H43" s="4"/>
      <c r="I43" s="4"/>
      <c r="J43" s="4">
        <v>600</v>
      </c>
      <c r="K43" s="4"/>
      <c r="L43" s="4"/>
      <c r="M43" s="4">
        <v>750</v>
      </c>
      <c r="N43" s="4">
        <f>SUM(B43:M43)</f>
        <v>3050</v>
      </c>
      <c r="O43" s="4"/>
    </row>
    <row r="44" spans="1:15">
      <c r="A44" s="4" t="s">
        <v>47</v>
      </c>
      <c r="B44" s="4">
        <v>1500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f>SUM(B44:M44)</f>
        <v>1500</v>
      </c>
      <c r="O44" s="4"/>
    </row>
    <row r="45" spans="1:15">
      <c r="A45" s="4" t="s">
        <v>48</v>
      </c>
      <c r="B45" s="4">
        <v>300</v>
      </c>
      <c r="C45" s="4"/>
      <c r="D45" s="4"/>
      <c r="E45" s="4"/>
      <c r="F45" s="4">
        <v>150</v>
      </c>
      <c r="G45" s="4"/>
      <c r="H45" s="4"/>
      <c r="I45" s="4">
        <v>150</v>
      </c>
      <c r="J45" s="4"/>
      <c r="K45" s="4"/>
      <c r="L45" s="4">
        <v>150</v>
      </c>
      <c r="M45" s="4"/>
      <c r="N45" s="4">
        <f>SUM(B45:M45)</f>
        <v>750</v>
      </c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>
      <c r="A47" s="4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>
      <c r="A48" s="4" t="s">
        <v>37</v>
      </c>
      <c r="B48" s="4">
        <v>90</v>
      </c>
      <c r="C48" s="4">
        <v>90</v>
      </c>
      <c r="D48" s="4">
        <v>90</v>
      </c>
      <c r="E48" s="4">
        <v>90</v>
      </c>
      <c r="F48" s="4">
        <v>90</v>
      </c>
      <c r="G48" s="4">
        <v>90</v>
      </c>
      <c r="H48" s="4">
        <v>90</v>
      </c>
      <c r="I48" s="4">
        <v>90</v>
      </c>
      <c r="J48" s="4">
        <v>90</v>
      </c>
      <c r="K48" s="4">
        <v>90</v>
      </c>
      <c r="L48" s="4">
        <v>90</v>
      </c>
      <c r="M48" s="4">
        <v>90</v>
      </c>
      <c r="N48" s="4">
        <f>SUM(B48:M48)</f>
        <v>1080</v>
      </c>
      <c r="O48" s="4"/>
    </row>
    <row r="49" spans="1:15">
      <c r="A49" s="4" t="s">
        <v>38</v>
      </c>
      <c r="B49" s="4"/>
      <c r="C49" s="4"/>
      <c r="D49" s="4"/>
      <c r="E49" s="4"/>
      <c r="F49" s="4"/>
      <c r="G49" s="4"/>
      <c r="H49" s="4">
        <v>250</v>
      </c>
      <c r="I49" s="4"/>
      <c r="J49" s="4"/>
      <c r="K49" s="4"/>
      <c r="L49" s="4"/>
      <c r="M49" s="4"/>
      <c r="N49" s="4">
        <f>SUM(B49:M49)</f>
        <v>250</v>
      </c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 t="s">
        <v>39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 t="s">
        <v>73</v>
      </c>
      <c r="B52" s="4">
        <v>65</v>
      </c>
      <c r="C52" s="4">
        <v>65</v>
      </c>
      <c r="D52" s="4">
        <v>65</v>
      </c>
      <c r="E52" s="4">
        <v>65</v>
      </c>
      <c r="F52" s="4">
        <v>65</v>
      </c>
      <c r="G52" s="4">
        <v>65</v>
      </c>
      <c r="H52" s="4">
        <v>65</v>
      </c>
      <c r="I52" s="4">
        <v>65</v>
      </c>
      <c r="J52" s="4">
        <v>65</v>
      </c>
      <c r="K52" s="4">
        <v>65</v>
      </c>
      <c r="L52" s="4">
        <v>65</v>
      </c>
      <c r="M52" s="4">
        <v>65</v>
      </c>
      <c r="N52" s="4">
        <f>SUM(B52:M52)</f>
        <v>780</v>
      </c>
      <c r="O52" s="4"/>
    </row>
    <row r="53" spans="1:15">
      <c r="A53" s="4" t="s">
        <v>49</v>
      </c>
      <c r="B53" s="4">
        <v>271</v>
      </c>
      <c r="C53" s="4">
        <v>271</v>
      </c>
      <c r="D53" s="4">
        <v>271</v>
      </c>
      <c r="E53" s="4">
        <v>271</v>
      </c>
      <c r="F53" s="4">
        <v>271</v>
      </c>
      <c r="G53" s="4">
        <v>271</v>
      </c>
      <c r="H53" s="4">
        <v>271</v>
      </c>
      <c r="I53" s="4">
        <v>271</v>
      </c>
      <c r="J53" s="4">
        <v>271</v>
      </c>
      <c r="K53" s="4">
        <v>271</v>
      </c>
      <c r="L53" s="4">
        <v>271</v>
      </c>
      <c r="M53" s="4">
        <v>271</v>
      </c>
      <c r="N53" s="4">
        <f>SUM(B53:M53)</f>
        <v>3252</v>
      </c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 t="s">
        <v>40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 t="s">
        <v>42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>
        <v>1294</v>
      </c>
      <c r="N56" s="4">
        <v>1294</v>
      </c>
      <c r="O56" s="4"/>
    </row>
    <row r="57" spans="1:15">
      <c r="A57" s="4" t="s">
        <v>41</v>
      </c>
      <c r="B57" s="4">
        <v>600</v>
      </c>
      <c r="C57" s="4">
        <v>600</v>
      </c>
      <c r="D57" s="4">
        <v>600</v>
      </c>
      <c r="E57" s="4">
        <v>600</v>
      </c>
      <c r="F57" s="4">
        <v>600</v>
      </c>
      <c r="G57" s="4">
        <v>600</v>
      </c>
      <c r="H57" s="4">
        <v>600</v>
      </c>
      <c r="I57" s="4">
        <v>600</v>
      </c>
      <c r="J57" s="4">
        <v>600</v>
      </c>
      <c r="K57" s="4">
        <v>600</v>
      </c>
      <c r="L57" s="4">
        <v>600</v>
      </c>
      <c r="M57" s="4">
        <v>600</v>
      </c>
      <c r="N57" s="4">
        <f>SUM(B57:M57)</f>
        <v>7200</v>
      </c>
      <c r="O57" s="4"/>
    </row>
    <row r="58" spans="1:15">
      <c r="A58" s="4" t="s">
        <v>43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454</v>
      </c>
      <c r="N58" s="4">
        <f>SUM(B58:M58)</f>
        <v>454</v>
      </c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 t="s">
        <v>44</v>
      </c>
      <c r="B60" s="4">
        <v>227</v>
      </c>
      <c r="C60" s="4">
        <v>227</v>
      </c>
      <c r="D60" s="4">
        <v>227</v>
      </c>
      <c r="E60" s="4">
        <v>227</v>
      </c>
      <c r="F60" s="4">
        <v>227</v>
      </c>
      <c r="G60" s="4">
        <v>227</v>
      </c>
      <c r="H60" s="4">
        <v>227</v>
      </c>
      <c r="I60" s="4">
        <v>227</v>
      </c>
      <c r="J60" s="4">
        <v>227</v>
      </c>
      <c r="K60" s="4">
        <v>227</v>
      </c>
      <c r="L60" s="4"/>
      <c r="M60" s="4"/>
      <c r="N60" s="4">
        <f t="shared" ref="N60:N72" si="2">SUM(B60:M60)</f>
        <v>2270</v>
      </c>
      <c r="O60" s="4"/>
    </row>
    <row r="61" spans="1:15">
      <c r="A61" s="4" t="s">
        <v>45</v>
      </c>
      <c r="B61" s="4">
        <v>50</v>
      </c>
      <c r="C61" s="4">
        <v>50</v>
      </c>
      <c r="D61" s="4">
        <v>50</v>
      </c>
      <c r="E61" s="4">
        <v>50</v>
      </c>
      <c r="F61" s="4">
        <v>50</v>
      </c>
      <c r="G61" s="4">
        <v>50</v>
      </c>
      <c r="H61" s="4">
        <v>50</v>
      </c>
      <c r="I61" s="4">
        <v>50</v>
      </c>
      <c r="J61" s="4">
        <v>50</v>
      </c>
      <c r="K61" s="4">
        <v>50</v>
      </c>
      <c r="L61" s="4">
        <v>50</v>
      </c>
      <c r="M61" s="4">
        <v>50</v>
      </c>
      <c r="N61" s="4">
        <f t="shared" si="2"/>
        <v>600</v>
      </c>
      <c r="O61" s="4"/>
    </row>
    <row r="62" spans="1:15">
      <c r="A62" s="4" t="s">
        <v>51</v>
      </c>
      <c r="B62" s="4">
        <v>150</v>
      </c>
      <c r="C62" s="4">
        <v>150</v>
      </c>
      <c r="D62" s="4">
        <v>150</v>
      </c>
      <c r="E62" s="4">
        <v>150</v>
      </c>
      <c r="F62" s="4">
        <v>150</v>
      </c>
      <c r="G62" s="4">
        <v>150</v>
      </c>
      <c r="H62" s="4">
        <v>150</v>
      </c>
      <c r="I62" s="4">
        <v>150</v>
      </c>
      <c r="J62" s="4">
        <v>150</v>
      </c>
      <c r="K62" s="4">
        <v>150</v>
      </c>
      <c r="L62" s="4">
        <v>150</v>
      </c>
      <c r="M62" s="4">
        <v>150</v>
      </c>
      <c r="N62" s="4">
        <f t="shared" si="2"/>
        <v>1800</v>
      </c>
      <c r="O62" s="4"/>
    </row>
    <row r="63" spans="1:15">
      <c r="A63" s="4" t="s">
        <v>59</v>
      </c>
      <c r="B63" s="4">
        <v>500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f t="shared" si="2"/>
        <v>500</v>
      </c>
      <c r="O63" s="4"/>
    </row>
    <row r="64" spans="1:15">
      <c r="A64" s="4" t="s">
        <v>52</v>
      </c>
      <c r="B64" s="4">
        <v>55</v>
      </c>
      <c r="C64" s="4"/>
      <c r="D64" s="4">
        <v>55</v>
      </c>
      <c r="E64" s="4"/>
      <c r="F64" s="4">
        <v>200</v>
      </c>
      <c r="G64" s="4" t="s">
        <v>53</v>
      </c>
      <c r="H64" s="4"/>
      <c r="I64" s="4">
        <v>55</v>
      </c>
      <c r="J64" s="4"/>
      <c r="K64" s="4"/>
      <c r="L64" s="4">
        <v>55</v>
      </c>
      <c r="M64" s="4"/>
      <c r="N64" s="4">
        <f t="shared" si="2"/>
        <v>420</v>
      </c>
      <c r="O64" s="4"/>
    </row>
    <row r="65" spans="1:15">
      <c r="A65" s="4" t="s">
        <v>65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 t="s">
        <v>72</v>
      </c>
      <c r="B66" s="4"/>
      <c r="C66" s="4"/>
      <c r="D66" s="4"/>
      <c r="E66" s="4">
        <v>500</v>
      </c>
      <c r="F66" s="4">
        <v>500</v>
      </c>
      <c r="G66" s="4">
        <v>500</v>
      </c>
      <c r="H66" s="4">
        <v>500</v>
      </c>
      <c r="I66" s="4">
        <v>500</v>
      </c>
      <c r="J66" s="4">
        <v>500</v>
      </c>
      <c r="K66" s="4">
        <v>1000</v>
      </c>
      <c r="L66" s="4"/>
      <c r="M66" s="4"/>
      <c r="N66" s="4">
        <f>SUM(B66:M66)</f>
        <v>4000</v>
      </c>
      <c r="O66" s="4"/>
    </row>
    <row r="67" spans="1:15">
      <c r="A67" s="4" t="s">
        <v>69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 t="s">
        <v>66</v>
      </c>
      <c r="B68" s="4">
        <v>500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500</v>
      </c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 t="s">
        <v>57</v>
      </c>
      <c r="B70" s="4">
        <v>250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f t="shared" si="2"/>
        <v>250</v>
      </c>
      <c r="O70" s="4"/>
    </row>
    <row r="71" spans="1:15">
      <c r="A71" s="4" t="s">
        <v>62</v>
      </c>
      <c r="B71" s="4">
        <v>100</v>
      </c>
      <c r="C71" s="4">
        <v>150</v>
      </c>
      <c r="D71" s="4">
        <v>150</v>
      </c>
      <c r="E71" s="4">
        <v>150</v>
      </c>
      <c r="F71" s="4">
        <v>150</v>
      </c>
      <c r="G71" s="4">
        <v>150</v>
      </c>
      <c r="H71" s="4">
        <v>150</v>
      </c>
      <c r="I71" s="4">
        <v>150</v>
      </c>
      <c r="J71" s="4">
        <v>150</v>
      </c>
      <c r="K71" s="4">
        <v>150</v>
      </c>
      <c r="L71" s="4">
        <v>150</v>
      </c>
      <c r="M71" s="4">
        <v>150</v>
      </c>
      <c r="N71" s="4">
        <f t="shared" si="2"/>
        <v>1750</v>
      </c>
      <c r="O71" s="4"/>
    </row>
    <row r="72" spans="1:15">
      <c r="A72" s="4" t="s">
        <v>50</v>
      </c>
      <c r="B72" s="4">
        <v>44</v>
      </c>
      <c r="C72" s="4">
        <v>44</v>
      </c>
      <c r="D72" s="4">
        <v>44</v>
      </c>
      <c r="E72" s="4">
        <v>44</v>
      </c>
      <c r="F72" s="4">
        <v>44</v>
      </c>
      <c r="G72" s="4">
        <v>44</v>
      </c>
      <c r="H72" s="4">
        <v>44</v>
      </c>
      <c r="I72" s="4">
        <v>44</v>
      </c>
      <c r="J72" s="4">
        <v>44</v>
      </c>
      <c r="K72" s="4">
        <v>44</v>
      </c>
      <c r="L72" s="4">
        <v>44</v>
      </c>
      <c r="M72" s="4">
        <v>44</v>
      </c>
      <c r="N72" s="4">
        <f t="shared" si="2"/>
        <v>528</v>
      </c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>
      <c r="A74" s="4" t="s">
        <v>64</v>
      </c>
      <c r="B74" s="5">
        <f t="shared" ref="B74:N74" si="3">SUM(B18:B72)</f>
        <v>16902</v>
      </c>
      <c r="C74" s="4">
        <f t="shared" si="3"/>
        <v>12682</v>
      </c>
      <c r="D74" s="4">
        <f t="shared" si="3"/>
        <v>15262</v>
      </c>
      <c r="E74" s="4">
        <f t="shared" si="3"/>
        <v>14357</v>
      </c>
      <c r="F74" s="4">
        <f t="shared" si="3"/>
        <v>13507</v>
      </c>
      <c r="G74" s="4">
        <f t="shared" si="3"/>
        <v>13757</v>
      </c>
      <c r="H74" s="4">
        <f t="shared" si="3"/>
        <v>13907</v>
      </c>
      <c r="I74" s="4">
        <f t="shared" si="3"/>
        <v>13362</v>
      </c>
      <c r="J74" s="4">
        <f t="shared" si="3"/>
        <v>16032</v>
      </c>
      <c r="K74" s="4">
        <f t="shared" si="3"/>
        <v>14732</v>
      </c>
      <c r="L74" s="4">
        <f t="shared" si="3"/>
        <v>10414</v>
      </c>
      <c r="M74" s="4">
        <f t="shared" si="3"/>
        <v>12657</v>
      </c>
      <c r="N74" s="5">
        <f t="shared" si="3"/>
        <v>167571</v>
      </c>
      <c r="O74" s="5">
        <f>SUM(B74:M74)</f>
        <v>167571</v>
      </c>
    </row>
    <row r="75" spans="1: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</row>
    <row r="76" spans="1:15">
      <c r="A76" s="3" t="s">
        <v>63</v>
      </c>
      <c r="B76" s="6">
        <f>SUM(B14-B74)</f>
        <v>44568</v>
      </c>
      <c r="C76" s="6">
        <f t="shared" ref="C76:M76" si="4">SUM(B76+C14-C74)</f>
        <v>36706</v>
      </c>
      <c r="D76" s="6">
        <f t="shared" si="4"/>
        <v>39264</v>
      </c>
      <c r="E76" s="6">
        <f t="shared" si="4"/>
        <v>35327</v>
      </c>
      <c r="F76" s="6">
        <f t="shared" si="4"/>
        <v>32740</v>
      </c>
      <c r="G76" s="6">
        <f t="shared" si="4"/>
        <v>29803</v>
      </c>
      <c r="H76" s="6">
        <f t="shared" si="4"/>
        <v>25716</v>
      </c>
      <c r="I76" s="6">
        <f t="shared" si="4"/>
        <v>23174</v>
      </c>
      <c r="J76" s="6">
        <f t="shared" si="4"/>
        <v>17062</v>
      </c>
      <c r="K76" s="6">
        <f t="shared" si="4"/>
        <v>12250</v>
      </c>
      <c r="L76" s="6">
        <f t="shared" si="4"/>
        <v>11756</v>
      </c>
      <c r="M76" s="6">
        <f t="shared" si="4"/>
        <v>9219</v>
      </c>
      <c r="N76" s="6">
        <f>SUM(N14-N74)</f>
        <v>9219</v>
      </c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</sheetData>
  <phoneticPr fontId="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50 corridor.com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Garrison</dc:creator>
  <cp:lastModifiedBy>Rebecca Garrison</cp:lastModifiedBy>
  <cp:lastPrinted>2019-10-08T11:51:56Z</cp:lastPrinted>
  <dcterms:created xsi:type="dcterms:W3CDTF">2019-09-25T12:41:20Z</dcterms:created>
  <dcterms:modified xsi:type="dcterms:W3CDTF">2019-11-08T15:57:07Z</dcterms:modified>
</cp:coreProperties>
</file>